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32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G24" i="1"/>
  <c r="G32" i="1"/>
  <c r="G43" i="1" s="1"/>
  <c r="G51" i="1"/>
  <c r="G62" i="1"/>
  <c r="G70" i="1"/>
  <c r="G81" i="1" s="1"/>
  <c r="G89" i="1"/>
  <c r="G108" i="1"/>
  <c r="G119" i="1" s="1"/>
  <c r="G127" i="1"/>
  <c r="G146" i="1"/>
  <c r="G157" i="1" s="1"/>
  <c r="G165" i="1"/>
  <c r="G176" i="1" s="1"/>
  <c r="G184" i="1"/>
  <c r="G195" i="1" s="1"/>
  <c r="H13" i="1"/>
  <c r="H24" i="1"/>
  <c r="H32" i="1"/>
  <c r="H43" i="1"/>
  <c r="H51" i="1"/>
  <c r="H70" i="1"/>
  <c r="H89" i="1"/>
  <c r="H100" i="1"/>
  <c r="H108" i="1"/>
  <c r="H127" i="1"/>
  <c r="H138" i="1"/>
  <c r="H146" i="1"/>
  <c r="H165" i="1"/>
  <c r="H176" i="1"/>
  <c r="H184" i="1"/>
  <c r="I13" i="1"/>
  <c r="I24" i="1" s="1"/>
  <c r="I32" i="1"/>
  <c r="I51" i="1"/>
  <c r="I62" i="1" s="1"/>
  <c r="I70" i="1"/>
  <c r="I81" i="1"/>
  <c r="I89" i="1"/>
  <c r="I100" i="1" s="1"/>
  <c r="I108" i="1"/>
  <c r="I119" i="1"/>
  <c r="I127" i="1"/>
  <c r="I138" i="1" s="1"/>
  <c r="I146" i="1"/>
  <c r="I157" i="1" s="1"/>
  <c r="I165" i="1"/>
  <c r="I176" i="1" s="1"/>
  <c r="I184" i="1"/>
  <c r="J13" i="1"/>
  <c r="J24" i="1"/>
  <c r="J32" i="1"/>
  <c r="J43" i="1"/>
  <c r="J51" i="1"/>
  <c r="J70" i="1"/>
  <c r="J81" i="1"/>
  <c r="J89" i="1"/>
  <c r="J108" i="1"/>
  <c r="J119" i="1"/>
  <c r="J127" i="1"/>
  <c r="J138" i="1"/>
  <c r="J146" i="1"/>
  <c r="J165" i="1"/>
  <c r="J184" i="1"/>
  <c r="J195" i="1"/>
  <c r="F13" i="1"/>
  <c r="F24" i="1"/>
  <c r="F32" i="1"/>
  <c r="F43" i="1" s="1"/>
  <c r="F51" i="1"/>
  <c r="F62" i="1"/>
  <c r="F70" i="1"/>
  <c r="F81" i="1" s="1"/>
  <c r="F89" i="1"/>
  <c r="F108" i="1"/>
  <c r="F119" i="1" s="1"/>
  <c r="F127" i="1"/>
  <c r="F138" i="1"/>
  <c r="F146" i="1"/>
  <c r="F157" i="1" s="1"/>
  <c r="F165" i="1"/>
  <c r="F184" i="1"/>
  <c r="F195" i="1" s="1"/>
  <c r="A109" i="1"/>
  <c r="B195" i="1"/>
  <c r="A195" i="1"/>
  <c r="J194" i="1"/>
  <c r="I194" i="1"/>
  <c r="I195" i="1" s="1"/>
  <c r="H194" i="1"/>
  <c r="H195" i="1" s="1"/>
  <c r="G194" i="1"/>
  <c r="F194" i="1"/>
  <c r="B185" i="1"/>
  <c r="A185" i="1"/>
  <c r="B176" i="1"/>
  <c r="A176" i="1"/>
  <c r="J175" i="1"/>
  <c r="J176" i="1" s="1"/>
  <c r="I175" i="1"/>
  <c r="H175" i="1"/>
  <c r="G175" i="1"/>
  <c r="F175" i="1"/>
  <c r="B166" i="1"/>
  <c r="A166" i="1"/>
  <c r="B157" i="1"/>
  <c r="A157" i="1"/>
  <c r="J156" i="1"/>
  <c r="I156" i="1"/>
  <c r="H156" i="1"/>
  <c r="G156" i="1"/>
  <c r="F156" i="1"/>
  <c r="B147" i="1"/>
  <c r="A147" i="1"/>
  <c r="B138" i="1"/>
  <c r="A138" i="1"/>
  <c r="J137" i="1"/>
  <c r="I137" i="1"/>
  <c r="H137" i="1"/>
  <c r="G137" i="1"/>
  <c r="G138" i="1" s="1"/>
  <c r="F137" i="1"/>
  <c r="A128" i="1"/>
  <c r="B119" i="1"/>
  <c r="A119" i="1"/>
  <c r="J118" i="1"/>
  <c r="I118" i="1"/>
  <c r="H118" i="1"/>
  <c r="H119" i="1" s="1"/>
  <c r="G118" i="1"/>
  <c r="F118" i="1"/>
  <c r="B100" i="1"/>
  <c r="A100" i="1"/>
  <c r="J99" i="1"/>
  <c r="I99" i="1"/>
  <c r="H99" i="1"/>
  <c r="G99" i="1"/>
  <c r="F99" i="1"/>
  <c r="F100" i="1" s="1"/>
  <c r="B90" i="1"/>
  <c r="A90" i="1"/>
  <c r="B81" i="1"/>
  <c r="A81" i="1"/>
  <c r="J80" i="1"/>
  <c r="I80" i="1"/>
  <c r="H80" i="1"/>
  <c r="H81" i="1" s="1"/>
  <c r="G80" i="1"/>
  <c r="F80" i="1"/>
  <c r="B71" i="1"/>
  <c r="A71" i="1"/>
  <c r="B62" i="1"/>
  <c r="A62" i="1"/>
  <c r="J61" i="1"/>
  <c r="J62" i="1" s="1"/>
  <c r="I61" i="1"/>
  <c r="H61" i="1"/>
  <c r="H62" i="1" s="1"/>
  <c r="G61" i="1"/>
  <c r="F61" i="1"/>
  <c r="B52" i="1"/>
  <c r="A52" i="1"/>
  <c r="B43" i="1"/>
  <c r="A43" i="1"/>
  <c r="J42" i="1"/>
  <c r="I42" i="1"/>
  <c r="H42" i="1"/>
  <c r="G42" i="1"/>
  <c r="F42" i="1"/>
  <c r="B33" i="1"/>
  <c r="A33" i="1"/>
  <c r="B24" i="1"/>
  <c r="A24" i="1"/>
  <c r="B14" i="1"/>
  <c r="A14" i="1"/>
  <c r="G23" i="1"/>
  <c r="H23" i="1"/>
  <c r="I23" i="1"/>
  <c r="J23" i="1"/>
  <c r="F23" i="1"/>
  <c r="H157" i="1" l="1"/>
  <c r="H196" i="1" s="1"/>
  <c r="J157" i="1"/>
  <c r="J100" i="1"/>
  <c r="G100" i="1"/>
  <c r="G196" i="1" s="1"/>
  <c r="I43" i="1"/>
  <c r="F176" i="1"/>
  <c r="F196" i="1"/>
  <c r="I196" i="1"/>
  <c r="J196" i="1" l="1"/>
</calcChain>
</file>

<file path=xl/sharedStrings.xml><?xml version="1.0" encoding="utf-8"?>
<sst xmlns="http://schemas.openxmlformats.org/spreadsheetml/2006/main" count="259" uniqueCount="79">
  <si>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</si>
  <si>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</si>
  <si>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</si>
  <si>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</si>
  <si>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</si>
  <si>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</si>
  <si>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</si>
  <si>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</si>
  <si>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</si>
  <si>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</si>
  <si>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</si>
  <si>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</si>
  <si>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</si>
  <si>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</si>
  <si>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</si>
  <si>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</si>
  <si>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</si>
  <si>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</si>
  <si>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</si>
  <si>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</si>
  <si>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</si>
  <si>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</si>
  <si>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</si>
  <si>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</si>
  <si>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</si>
  <si>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</si>
  <si>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</si>
  <si>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</si>
  <si>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</si>
  <si>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</si>
  <si>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</si>
  <si>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</si>
  <si>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</si>
  <si>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</si>
  <si>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</si>
  <si>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сыр</t>
  </si>
  <si>
    <t>выпечка</t>
  </si>
  <si>
    <t>Каша молочная(рисовая,пшенная,манная)</t>
  </si>
  <si>
    <t>Чай с сахаром</t>
  </si>
  <si>
    <t>Гуляш</t>
  </si>
  <si>
    <t>Макаронные изделия отварные</t>
  </si>
  <si>
    <t>Чай с сахаром и лимоном</t>
  </si>
  <si>
    <t>200\5</t>
  </si>
  <si>
    <t>Бигус с мясом птицы</t>
  </si>
  <si>
    <t>сдоба</t>
  </si>
  <si>
    <t xml:space="preserve">Компот из смеси сухофруктов </t>
  </si>
  <si>
    <t xml:space="preserve">Тефтели </t>
  </si>
  <si>
    <t>Пюре гороховое с маслом</t>
  </si>
  <si>
    <t>печенье</t>
  </si>
  <si>
    <t>200/5</t>
  </si>
  <si>
    <t>Котлета рыбная</t>
  </si>
  <si>
    <t>Пюре картофельное с маслом</t>
  </si>
  <si>
    <t>3,81/1,19</t>
  </si>
  <si>
    <t>3,07/3,48</t>
  </si>
  <si>
    <t>34,37/9,1</t>
  </si>
  <si>
    <t>сок</t>
  </si>
  <si>
    <t>Суп молочный с макаронными изделиями</t>
  </si>
  <si>
    <t>Какао с молоком</t>
  </si>
  <si>
    <t>Плов с мясом</t>
  </si>
  <si>
    <t>Компот из смеси сухофруктов</t>
  </si>
  <si>
    <t xml:space="preserve">Котлета из филе курицы с соусом </t>
  </si>
  <si>
    <t>Каша гречнивая рассыпчатая с маслом</t>
  </si>
  <si>
    <t>Кофейный напиток</t>
  </si>
  <si>
    <t>вафли</t>
  </si>
  <si>
    <t>Жаркое по домашнему</t>
  </si>
  <si>
    <t>овощи</t>
  </si>
  <si>
    <t>Огурец,помидор.100</t>
  </si>
  <si>
    <t>Щи из свежей капустыс картофелем со сметаной</t>
  </si>
  <si>
    <t xml:space="preserve">Мясо птицы тушеное </t>
  </si>
  <si>
    <t>пряник</t>
  </si>
  <si>
    <t>булочка</t>
  </si>
  <si>
    <t>яблоко</t>
  </si>
  <si>
    <t>сок натуральный</t>
  </si>
  <si>
    <t>Никонова Т. В.</t>
  </si>
  <si>
    <t xml:space="preserve"> №2</t>
  </si>
  <si>
    <t>Директор школы</t>
  </si>
  <si>
    <t>30  августа 2024 года</t>
  </si>
  <si>
    <t>41.28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</si>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</sst>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G142" sqref="G1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B1" s="2" t="s">
        <v>74</v>
      </c>
      <c r="C1" s="50"/>
      <c r="D1" s="51"/>
      <c r="E1" s="51"/>
      <c r="F1" s="13" t="s">
        <v>16</v>
      </c>
      <c r="G1" s="2" t="s">
        <v>17</v>
      </c>
      <c r="H1" s="52" t="s">
        <v>75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73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 t="s">
        <v>76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5.54</v>
      </c>
      <c r="H6" s="41">
        <v>6.64</v>
      </c>
      <c r="I6" s="41" t="s">
        <v>77</v>
      </c>
      <c r="J6" s="41">
        <v>225</v>
      </c>
      <c r="K6" s="42">
        <v>4</v>
      </c>
    </row>
    <row r="7" spans="1:11" ht="15" x14ac:dyDescent="0.25">
      <c r="A7" s="24"/>
      <c r="B7" s="16"/>
      <c r="C7" s="11"/>
      <c r="D7" s="6" t="s">
        <v>36</v>
      </c>
      <c r="E7" s="43" t="s">
        <v>70</v>
      </c>
      <c r="F7" s="44">
        <v>80</v>
      </c>
      <c r="G7" s="44">
        <v>6.8</v>
      </c>
      <c r="H7" s="44">
        <v>4</v>
      </c>
      <c r="I7" s="44">
        <v>45.1</v>
      </c>
      <c r="J7" s="44">
        <v>230</v>
      </c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0.18</v>
      </c>
      <c r="H8" s="44">
        <v>0</v>
      </c>
      <c r="I8" s="44">
        <v>15</v>
      </c>
      <c r="J8" s="44">
        <v>68.94</v>
      </c>
      <c r="K8" s="45">
        <v>685</v>
      </c>
    </row>
    <row r="9" spans="1:11" ht="15" x14ac:dyDescent="0.25">
      <c r="A9" s="24"/>
      <c r="B9" s="16"/>
      <c r="C9" s="11"/>
      <c r="D9" s="7" t="s">
        <v>23</v>
      </c>
      <c r="E9" s="43" t="s">
        <v>23</v>
      </c>
      <c r="F9" s="44">
        <v>50</v>
      </c>
      <c r="G9" s="44">
        <v>3.16</v>
      </c>
      <c r="H9" s="44">
        <v>0.4</v>
      </c>
      <c r="I9" s="44">
        <v>19.239999999999998</v>
      </c>
      <c r="J9" s="44">
        <v>95.6</v>
      </c>
      <c r="K9" s="45">
        <v>299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35</v>
      </c>
      <c r="E11" s="43" t="s">
        <v>35</v>
      </c>
      <c r="F11" s="44">
        <v>15</v>
      </c>
      <c r="G11" s="44">
        <v>3.48</v>
      </c>
      <c r="H11" s="44">
        <v>4.43</v>
      </c>
      <c r="I11" s="44">
        <v>0.11</v>
      </c>
      <c r="J11" s="44">
        <v>54.6</v>
      </c>
      <c r="K11" s="45">
        <v>42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545</v>
      </c>
      <c r="G13" s="20">
        <f>SUM(G6:G12)</f>
        <v>19.16</v>
      </c>
      <c r="H13" s="20">
        <f>SUM(H6:H12)</f>
        <v>15.47</v>
      </c>
      <c r="I13" s="20">
        <f>SUM(I6:I12)</f>
        <v>79.45</v>
      </c>
      <c r="J13" s="20">
        <f>SUM(J6:J12)</f>
        <v>674.1400000000001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545</v>
      </c>
      <c r="G24" s="33">
        <f>G13+G23</f>
        <v>19.16</v>
      </c>
      <c r="H24" s="33">
        <f>H13+H23</f>
        <v>15.47</v>
      </c>
      <c r="I24" s="33">
        <f>I13+I23</f>
        <v>79.45</v>
      </c>
      <c r="J24" s="33">
        <f>J13+J23</f>
        <v>674.1400000000001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1">
        <v>150</v>
      </c>
      <c r="G25" s="41">
        <v>35.700000000000003</v>
      </c>
      <c r="H25" s="41">
        <v>29.28</v>
      </c>
      <c r="I25" s="41">
        <v>8.61</v>
      </c>
      <c r="J25" s="41">
        <v>304.5</v>
      </c>
      <c r="K25" s="42">
        <v>591</v>
      </c>
    </row>
    <row r="26" spans="1:11" ht="15" x14ac:dyDescent="0.25">
      <c r="A26" s="15"/>
      <c r="B26" s="16"/>
      <c r="C26" s="11"/>
      <c r="D26" s="6" t="s">
        <v>29</v>
      </c>
      <c r="E26" s="43" t="s">
        <v>40</v>
      </c>
      <c r="F26" s="44">
        <v>150</v>
      </c>
      <c r="G26" s="44">
        <v>6.98</v>
      </c>
      <c r="H26" s="44">
        <v>5.39</v>
      </c>
      <c r="I26" s="44">
        <v>44.5</v>
      </c>
      <c r="J26" s="44">
        <v>255</v>
      </c>
      <c r="K26" s="45">
        <v>516</v>
      </c>
    </row>
    <row r="27" spans="1:11" ht="15" x14ac:dyDescent="0.25">
      <c r="A27" s="15"/>
      <c r="B27" s="16"/>
      <c r="C27" s="11"/>
      <c r="D27" s="7" t="s">
        <v>22</v>
      </c>
      <c r="E27" s="43" t="s">
        <v>41</v>
      </c>
      <c r="F27" s="44" t="s">
        <v>42</v>
      </c>
      <c r="G27" s="44">
        <v>0.1</v>
      </c>
      <c r="H27" s="44">
        <v>0</v>
      </c>
      <c r="I27" s="44">
        <v>15</v>
      </c>
      <c r="J27" s="44">
        <v>68.94</v>
      </c>
      <c r="K27" s="45">
        <v>686</v>
      </c>
    </row>
    <row r="28" spans="1:11" ht="15" x14ac:dyDescent="0.25">
      <c r="A28" s="15"/>
      <c r="B28" s="16"/>
      <c r="C28" s="11"/>
      <c r="D28" s="7" t="s">
        <v>23</v>
      </c>
      <c r="E28" s="43" t="s">
        <v>23</v>
      </c>
      <c r="F28" s="44">
        <v>50</v>
      </c>
      <c r="G28" s="44">
        <v>3.16</v>
      </c>
      <c r="H28" s="44">
        <v>0.4</v>
      </c>
      <c r="I28" s="44">
        <v>19.239999999999998</v>
      </c>
      <c r="J28" s="44">
        <v>95.6</v>
      </c>
      <c r="K28" s="45">
        <v>299</v>
      </c>
    </row>
    <row r="29" spans="1:11" ht="15" x14ac:dyDescent="0.25">
      <c r="A29" s="15"/>
      <c r="B29" s="16"/>
      <c r="C29" s="11"/>
      <c r="D29" s="7" t="s">
        <v>24</v>
      </c>
      <c r="E29" s="43" t="s">
        <v>71</v>
      </c>
      <c r="F29" s="44">
        <v>200</v>
      </c>
      <c r="G29" s="44">
        <v>1.8</v>
      </c>
      <c r="H29" s="44">
        <v>0</v>
      </c>
      <c r="I29" s="44">
        <v>21.4</v>
      </c>
      <c r="J29" s="44">
        <v>84</v>
      </c>
      <c r="K29" s="45">
        <v>338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>SUM(G25:G31)</f>
        <v>47.740000000000009</v>
      </c>
      <c r="H32" s="20">
        <f>SUM(H25:H31)</f>
        <v>35.07</v>
      </c>
      <c r="I32" s="20">
        <f>SUM(I25:I31)</f>
        <v>108.75</v>
      </c>
      <c r="J32" s="20">
        <f>SUM(J25:J31)</f>
        <v>808.04000000000008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550</v>
      </c>
      <c r="G43" s="33">
        <f>G32+G42</f>
        <v>47.740000000000009</v>
      </c>
      <c r="H43" s="33">
        <f>H32+H42</f>
        <v>35.07</v>
      </c>
      <c r="I43" s="33">
        <f>I32+I42</f>
        <v>108.75</v>
      </c>
      <c r="J43" s="33">
        <f>J32+J42</f>
        <v>808.04000000000008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250</v>
      </c>
      <c r="G44" s="41">
        <v>21.71</v>
      </c>
      <c r="H44" s="41">
        <v>16.55</v>
      </c>
      <c r="I44" s="41">
        <v>15.02</v>
      </c>
      <c r="J44" s="41">
        <v>361.8</v>
      </c>
      <c r="K44" s="42"/>
    </row>
    <row r="45" spans="1:11" ht="15" x14ac:dyDescent="0.25">
      <c r="A45" s="24"/>
      <c r="B45" s="16"/>
      <c r="C45" s="11"/>
      <c r="D45" s="6" t="s">
        <v>44</v>
      </c>
      <c r="E45" s="43" t="s">
        <v>70</v>
      </c>
      <c r="F45" s="44">
        <v>80</v>
      </c>
      <c r="G45" s="44">
        <v>6.8</v>
      </c>
      <c r="H45" s="44">
        <v>4</v>
      </c>
      <c r="I45" s="44">
        <v>45.1</v>
      </c>
      <c r="J45" s="44">
        <v>230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45</v>
      </c>
      <c r="F46" s="44">
        <v>200</v>
      </c>
      <c r="G46" s="44">
        <v>0.54</v>
      </c>
      <c r="H46" s="44">
        <v>0.05</v>
      </c>
      <c r="I46" s="44">
        <v>26.81</v>
      </c>
      <c r="J46" s="44">
        <v>111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23</v>
      </c>
      <c r="F47" s="44">
        <v>50</v>
      </c>
      <c r="G47" s="44">
        <v>3.16</v>
      </c>
      <c r="H47" s="44">
        <v>0.4</v>
      </c>
      <c r="I47" s="44">
        <v>19.239999999999998</v>
      </c>
      <c r="J47" s="44">
        <v>95.6</v>
      </c>
      <c r="K47" s="45">
        <v>299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 t="s">
        <v>35</v>
      </c>
      <c r="E49" s="43" t="s">
        <v>35</v>
      </c>
      <c r="F49" s="44">
        <v>15</v>
      </c>
      <c r="G49" s="44">
        <v>3.48</v>
      </c>
      <c r="H49" s="44">
        <v>4.43</v>
      </c>
      <c r="I49" s="44">
        <v>0.11</v>
      </c>
      <c r="J49" s="44">
        <v>54.6</v>
      </c>
      <c r="K49" s="45">
        <v>42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595</v>
      </c>
      <c r="G51" s="20">
        <f>SUM(G44:G50)</f>
        <v>35.69</v>
      </c>
      <c r="H51" s="20">
        <f>SUM(H44:H50)</f>
        <v>25.43</v>
      </c>
      <c r="I51" s="20">
        <f>SUM(I44:I50)</f>
        <v>106.28</v>
      </c>
      <c r="J51" s="20">
        <f>SUM(J44:J50)</f>
        <v>853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595</v>
      </c>
      <c r="G62" s="33">
        <f>G51+G61</f>
        <v>35.69</v>
      </c>
      <c r="H62" s="33">
        <f>H51+H61</f>
        <v>25.43</v>
      </c>
      <c r="I62" s="33">
        <f>I51+I61</f>
        <v>106.28</v>
      </c>
      <c r="J62" s="33">
        <f>J51+J61</f>
        <v>853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46</v>
      </c>
      <c r="F63" s="41">
        <v>100</v>
      </c>
      <c r="G63" s="41">
        <v>68.680000000000007</v>
      </c>
      <c r="H63" s="41">
        <v>100.44</v>
      </c>
      <c r="I63" s="41">
        <v>58.44</v>
      </c>
      <c r="J63" s="41">
        <v>324.24</v>
      </c>
      <c r="K63" s="42">
        <v>46</v>
      </c>
    </row>
    <row r="64" spans="1:11" ht="15" x14ac:dyDescent="0.25">
      <c r="A64" s="24"/>
      <c r="B64" s="16"/>
      <c r="C64" s="11"/>
      <c r="D64" s="6" t="s">
        <v>29</v>
      </c>
      <c r="E64" s="43" t="s">
        <v>47</v>
      </c>
      <c r="F64" s="44">
        <v>150</v>
      </c>
      <c r="G64" s="44">
        <v>10.8</v>
      </c>
      <c r="H64" s="44">
        <v>5.35</v>
      </c>
      <c r="I64" s="44">
        <v>27.35</v>
      </c>
      <c r="J64" s="44">
        <v>199</v>
      </c>
      <c r="K64" s="45">
        <v>199</v>
      </c>
    </row>
    <row r="65" spans="1:11" ht="15" x14ac:dyDescent="0.25">
      <c r="A65" s="24"/>
      <c r="B65" s="16"/>
      <c r="C65" s="11"/>
      <c r="D65" s="7" t="s">
        <v>22</v>
      </c>
      <c r="E65" s="43" t="s">
        <v>41</v>
      </c>
      <c r="F65" s="44">
        <v>200</v>
      </c>
      <c r="G65" s="44">
        <v>0.1</v>
      </c>
      <c r="H65" s="44">
        <v>0</v>
      </c>
      <c r="I65" s="44">
        <v>15</v>
      </c>
      <c r="J65" s="44">
        <v>68.94</v>
      </c>
      <c r="K65" s="45">
        <v>686</v>
      </c>
    </row>
    <row r="66" spans="1:11" ht="15" x14ac:dyDescent="0.25">
      <c r="A66" s="24"/>
      <c r="B66" s="16"/>
      <c r="C66" s="11"/>
      <c r="D66" s="7" t="s">
        <v>23</v>
      </c>
      <c r="E66" s="43" t="s">
        <v>23</v>
      </c>
      <c r="F66" s="44">
        <v>50</v>
      </c>
      <c r="G66" s="44">
        <v>3.16</v>
      </c>
      <c r="H66" s="44">
        <v>0.4</v>
      </c>
      <c r="I66" s="44">
        <v>19.239999999999998</v>
      </c>
      <c r="J66" s="44">
        <v>95.6</v>
      </c>
      <c r="K66" s="45">
        <v>299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 t="s">
        <v>48</v>
      </c>
      <c r="E68" s="43" t="s">
        <v>48</v>
      </c>
      <c r="F68" s="44">
        <v>100</v>
      </c>
      <c r="G68" s="44">
        <v>7.7</v>
      </c>
      <c r="H68" s="44">
        <v>2.4</v>
      </c>
      <c r="I68" s="44">
        <v>53.4</v>
      </c>
      <c r="J68" s="44">
        <v>254</v>
      </c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600</v>
      </c>
      <c r="G70" s="20">
        <f>SUM(G63:G69)</f>
        <v>90.44</v>
      </c>
      <c r="H70" s="20">
        <f>SUM(H63:H69)</f>
        <v>108.59</v>
      </c>
      <c r="I70" s="20">
        <f>SUM(I63:I69)</f>
        <v>173.42999999999998</v>
      </c>
      <c r="J70" s="20">
        <f>SUM(J63:J69)</f>
        <v>941.78000000000009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600</v>
      </c>
      <c r="G81" s="33">
        <f>G70+G80</f>
        <v>90.44</v>
      </c>
      <c r="H81" s="33">
        <f>H70+H80</f>
        <v>108.59</v>
      </c>
      <c r="I81" s="33">
        <f>I70+I80</f>
        <v>173.42999999999998</v>
      </c>
      <c r="J81" s="33">
        <f>J70+J80</f>
        <v>941.78000000000009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41">
        <v>80</v>
      </c>
      <c r="G82" s="41">
        <v>11.8</v>
      </c>
      <c r="H82" s="41">
        <v>5.4</v>
      </c>
      <c r="I82" s="41">
        <v>9.8000000000000007</v>
      </c>
      <c r="J82" s="41">
        <v>131.80000000000001</v>
      </c>
      <c r="K82" s="42">
        <v>255</v>
      </c>
    </row>
    <row r="83" spans="1:11" ht="25.5" x14ac:dyDescent="0.25">
      <c r="A83" s="24"/>
      <c r="B83" s="16"/>
      <c r="C83" s="11"/>
      <c r="D83" s="6" t="s">
        <v>29</v>
      </c>
      <c r="E83" s="43" t="s">
        <v>51</v>
      </c>
      <c r="F83" s="44">
        <v>150</v>
      </c>
      <c r="G83" s="44" t="s">
        <v>52</v>
      </c>
      <c r="H83" s="44" t="s">
        <v>53</v>
      </c>
      <c r="I83" s="44" t="s">
        <v>54</v>
      </c>
      <c r="J83" s="44">
        <v>173.5849</v>
      </c>
      <c r="K83" s="45">
        <v>520</v>
      </c>
    </row>
    <row r="84" spans="1:11" ht="15" x14ac:dyDescent="0.25">
      <c r="A84" s="24"/>
      <c r="B84" s="16"/>
      <c r="C84" s="11"/>
      <c r="D84" s="7" t="s">
        <v>22</v>
      </c>
      <c r="E84" s="43" t="s">
        <v>41</v>
      </c>
      <c r="F84" s="44" t="s">
        <v>49</v>
      </c>
      <c r="G84" s="44">
        <v>0.1</v>
      </c>
      <c r="H84" s="44">
        <v>0</v>
      </c>
      <c r="I84" s="44">
        <v>15</v>
      </c>
      <c r="J84" s="44">
        <v>68.94</v>
      </c>
      <c r="K84" s="45">
        <v>686</v>
      </c>
    </row>
    <row r="85" spans="1:11" ht="15" x14ac:dyDescent="0.25">
      <c r="A85" s="24"/>
      <c r="B85" s="16"/>
      <c r="C85" s="11"/>
      <c r="D85" s="7" t="s">
        <v>23</v>
      </c>
      <c r="E85" s="43" t="s">
        <v>23</v>
      </c>
      <c r="F85" s="44">
        <v>50</v>
      </c>
      <c r="G85" s="44">
        <v>3.16</v>
      </c>
      <c r="H85" s="44">
        <v>0.4</v>
      </c>
      <c r="I85" s="44">
        <v>19.239999999999998</v>
      </c>
      <c r="J85" s="44">
        <v>95.6</v>
      </c>
      <c r="K85" s="45">
        <v>299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44</v>
      </c>
      <c r="E87" s="43" t="s">
        <v>78</v>
      </c>
      <c r="F87" s="44">
        <v>80</v>
      </c>
      <c r="G87" s="44">
        <v>6.8</v>
      </c>
      <c r="H87" s="44">
        <v>4</v>
      </c>
      <c r="I87" s="44">
        <v>45.1</v>
      </c>
      <c r="J87" s="44">
        <v>230</v>
      </c>
      <c r="K87" s="45"/>
    </row>
    <row r="88" spans="1:11" ht="15" x14ac:dyDescent="0.25">
      <c r="A88" s="24"/>
      <c r="B88" s="16"/>
      <c r="C88" s="11"/>
      <c r="D88" s="6" t="s">
        <v>55</v>
      </c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360</v>
      </c>
      <c r="G89" s="20">
        <f>SUM(G82:G88)</f>
        <v>21.86</v>
      </c>
      <c r="H89" s="20">
        <f>SUM(H82:H88)</f>
        <v>9.8000000000000007</v>
      </c>
      <c r="I89" s="20">
        <f>SUM(I82:I88)</f>
        <v>89.14</v>
      </c>
      <c r="J89" s="20">
        <f>SUM(J82:J88)</f>
        <v>699.92489999999998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360</v>
      </c>
      <c r="G100" s="33">
        <f>G89+G99</f>
        <v>21.86</v>
      </c>
      <c r="H100" s="33">
        <f>H89+H99</f>
        <v>9.8000000000000007</v>
      </c>
      <c r="I100" s="33">
        <f>I89+I99</f>
        <v>89.14</v>
      </c>
      <c r="J100" s="33">
        <f>J89+J99</f>
        <v>699.92489999999998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 t="s">
        <v>56</v>
      </c>
      <c r="F101" s="41">
        <v>250</v>
      </c>
      <c r="G101" s="41">
        <v>5.63</v>
      </c>
      <c r="H101" s="41">
        <v>4.9800000000000004</v>
      </c>
      <c r="I101" s="41">
        <v>20.03</v>
      </c>
      <c r="J101" s="41">
        <v>188</v>
      </c>
      <c r="K101" s="42">
        <v>160</v>
      </c>
    </row>
    <row r="102" spans="1:11" ht="15" x14ac:dyDescent="0.25">
      <c r="A102" s="24"/>
      <c r="B102" s="16"/>
      <c r="C102" s="11"/>
      <c r="D102" s="6" t="s">
        <v>44</v>
      </c>
      <c r="E102" s="43" t="s">
        <v>70</v>
      </c>
      <c r="F102" s="44">
        <v>80</v>
      </c>
      <c r="G102" s="44">
        <v>6.8</v>
      </c>
      <c r="H102" s="44">
        <v>4</v>
      </c>
      <c r="I102" s="44">
        <v>45.1</v>
      </c>
      <c r="J102" s="44">
        <v>230</v>
      </c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57</v>
      </c>
      <c r="F103" s="44">
        <v>200</v>
      </c>
      <c r="G103" s="44">
        <v>3.26</v>
      </c>
      <c r="H103" s="44">
        <v>3.9</v>
      </c>
      <c r="I103" s="44">
        <v>25.7</v>
      </c>
      <c r="J103" s="44">
        <v>147.72</v>
      </c>
      <c r="K103" s="45">
        <v>693</v>
      </c>
    </row>
    <row r="104" spans="1:11" ht="15" x14ac:dyDescent="0.25">
      <c r="A104" s="24"/>
      <c r="B104" s="16"/>
      <c r="C104" s="11"/>
      <c r="D104" s="7" t="s">
        <v>23</v>
      </c>
      <c r="E104" s="43" t="s">
        <v>23</v>
      </c>
      <c r="F104" s="44">
        <v>50</v>
      </c>
      <c r="G104" s="44">
        <v>3.16</v>
      </c>
      <c r="H104" s="44">
        <v>0.4</v>
      </c>
      <c r="I104" s="44">
        <v>19.239999999999998</v>
      </c>
      <c r="J104" s="44">
        <v>95.6</v>
      </c>
      <c r="K104" s="45">
        <v>299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 t="s">
        <v>35</v>
      </c>
      <c r="E106" s="43" t="s">
        <v>35</v>
      </c>
      <c r="F106" s="44">
        <v>15</v>
      </c>
      <c r="G106" s="44">
        <v>3.48</v>
      </c>
      <c r="H106" s="44">
        <v>4.43</v>
      </c>
      <c r="I106" s="44">
        <v>25.7</v>
      </c>
      <c r="J106" s="44">
        <v>147.72</v>
      </c>
      <c r="K106" s="45">
        <v>42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595</v>
      </c>
      <c r="G108" s="20">
        <f>SUM(G101:G107)</f>
        <v>22.330000000000002</v>
      </c>
      <c r="H108" s="20">
        <f>SUM(H101:H107)</f>
        <v>17.71</v>
      </c>
      <c r="I108" s="20">
        <f>SUM(I101:I107)</f>
        <v>135.76999999999998</v>
      </c>
      <c r="J108" s="20">
        <f>SUM(J101:J107)</f>
        <v>809.04000000000008</v>
      </c>
      <c r="K108" s="26"/>
    </row>
    <row r="109" spans="1:11" ht="15" x14ac:dyDescent="0.25">
      <c r="A109" s="27">
        <f>A101</f>
        <v>2</v>
      </c>
      <c r="B109" s="14"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55" t="s">
        <v>4</v>
      </c>
      <c r="D119" s="56"/>
      <c r="E119" s="32"/>
      <c r="F119" s="33">
        <f>F108+F118</f>
        <v>595</v>
      </c>
      <c r="G119" s="33">
        <f>G108+G118</f>
        <v>22.330000000000002</v>
      </c>
      <c r="H119" s="33">
        <f>H108+H118</f>
        <v>17.71</v>
      </c>
      <c r="I119" s="33">
        <f>I108+I118</f>
        <v>135.76999999999998</v>
      </c>
      <c r="J119" s="33">
        <f>J108+J118</f>
        <v>809.04000000000008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 t="s">
        <v>58</v>
      </c>
      <c r="F120" s="41">
        <v>250</v>
      </c>
      <c r="G120" s="41">
        <v>28.01</v>
      </c>
      <c r="H120" s="41">
        <v>27.465</v>
      </c>
      <c r="I120" s="41">
        <v>64.849999999999994</v>
      </c>
      <c r="J120" s="41">
        <v>567</v>
      </c>
      <c r="K120" s="42">
        <v>265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59</v>
      </c>
      <c r="F122" s="44">
        <v>200</v>
      </c>
      <c r="G122" s="44">
        <v>0.54</v>
      </c>
      <c r="H122" s="44">
        <v>0.05</v>
      </c>
      <c r="I122" s="44">
        <v>26.81</v>
      </c>
      <c r="J122" s="44">
        <v>111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23</v>
      </c>
      <c r="F123" s="44">
        <v>50</v>
      </c>
      <c r="G123" s="44">
        <v>3.16</v>
      </c>
      <c r="H123" s="44">
        <v>0.4</v>
      </c>
      <c r="I123" s="44">
        <v>19.239999999999998</v>
      </c>
      <c r="J123" s="44">
        <v>95.6</v>
      </c>
      <c r="K123" s="45">
        <v>299</v>
      </c>
    </row>
    <row r="124" spans="1:11" ht="15" x14ac:dyDescent="0.25">
      <c r="A124" s="15"/>
      <c r="B124" s="16"/>
      <c r="C124" s="11"/>
      <c r="D124" s="7" t="s">
        <v>24</v>
      </c>
      <c r="E124" s="43" t="s">
        <v>71</v>
      </c>
      <c r="F124" s="44">
        <v>200</v>
      </c>
      <c r="G124" s="44">
        <v>1.8</v>
      </c>
      <c r="H124" s="44">
        <v>0</v>
      </c>
      <c r="I124" s="44">
        <v>21.4</v>
      </c>
      <c r="J124" s="44">
        <v>84</v>
      </c>
      <c r="K124" s="45">
        <v>338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700</v>
      </c>
      <c r="G127" s="20">
        <f>SUM(G120:G126)</f>
        <v>33.51</v>
      </c>
      <c r="H127" s="20">
        <f>SUM(H120:H126)</f>
        <v>27.914999999999999</v>
      </c>
      <c r="I127" s="20">
        <f>SUM(I120:I126)</f>
        <v>132.29999999999998</v>
      </c>
      <c r="J127" s="20">
        <f>SUM(J120:J126)</f>
        <v>857.6</v>
      </c>
      <c r="K127" s="26"/>
    </row>
    <row r="128" spans="1:11" ht="15" x14ac:dyDescent="0.25">
      <c r="A128" s="14">
        <f>A120</f>
        <v>2</v>
      </c>
      <c r="B128" s="14"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55" t="s">
        <v>4</v>
      </c>
      <c r="D138" s="56"/>
      <c r="E138" s="32"/>
      <c r="F138" s="33">
        <f>F127+F137</f>
        <v>700</v>
      </c>
      <c r="G138" s="33">
        <f>G127+G137</f>
        <v>33.51</v>
      </c>
      <c r="H138" s="33">
        <f>H127+H137</f>
        <v>27.914999999999999</v>
      </c>
      <c r="I138" s="33">
        <f>I127+I137</f>
        <v>132.29999999999998</v>
      </c>
      <c r="J138" s="33">
        <f>J127+J137</f>
        <v>857.6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 t="s">
        <v>60</v>
      </c>
      <c r="F139" s="41">
        <v>100</v>
      </c>
      <c r="G139" s="41">
        <v>11.68</v>
      </c>
      <c r="H139" s="49"/>
      <c r="I139" s="41">
        <v>10.58</v>
      </c>
      <c r="J139" s="41">
        <v>166.8</v>
      </c>
      <c r="K139" s="42"/>
    </row>
    <row r="140" spans="1:11" ht="15" x14ac:dyDescent="0.25">
      <c r="A140" s="24"/>
      <c r="B140" s="16"/>
      <c r="C140" s="11"/>
      <c r="D140" s="6" t="s">
        <v>29</v>
      </c>
      <c r="E140" s="43" t="s">
        <v>61</v>
      </c>
      <c r="F140" s="44">
        <v>150</v>
      </c>
      <c r="G140" s="44">
        <v>7.94</v>
      </c>
      <c r="H140" s="44">
        <v>24.91</v>
      </c>
      <c r="I140" s="44">
        <v>42.36</v>
      </c>
      <c r="J140" s="44">
        <v>261.64999999999998</v>
      </c>
      <c r="K140" s="45">
        <v>181</v>
      </c>
    </row>
    <row r="141" spans="1:11" ht="15" x14ac:dyDescent="0.25">
      <c r="A141" s="24"/>
      <c r="B141" s="16"/>
      <c r="C141" s="11"/>
      <c r="D141" s="7" t="s">
        <v>22</v>
      </c>
      <c r="E141" s="43" t="s">
        <v>62</v>
      </c>
      <c r="F141" s="44">
        <v>200</v>
      </c>
      <c r="G141" s="44">
        <v>1.47</v>
      </c>
      <c r="H141" s="44">
        <v>1.27</v>
      </c>
      <c r="I141" s="44">
        <v>20.27</v>
      </c>
      <c r="J141" s="44">
        <v>107.7</v>
      </c>
      <c r="K141" s="45">
        <v>395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23</v>
      </c>
      <c r="F142" s="44">
        <v>50</v>
      </c>
      <c r="G142" s="44">
        <v>3.16</v>
      </c>
      <c r="H142" s="44">
        <v>0.4</v>
      </c>
      <c r="I142" s="44">
        <v>19.239999999999998</v>
      </c>
      <c r="J142" s="44">
        <v>95.6</v>
      </c>
      <c r="K142" s="45">
        <v>299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63</v>
      </c>
      <c r="E144" s="43" t="s">
        <v>63</v>
      </c>
      <c r="F144" s="44">
        <v>50</v>
      </c>
      <c r="G144" s="44">
        <v>1.8</v>
      </c>
      <c r="H144" s="44">
        <v>2.8</v>
      </c>
      <c r="I144" s="44">
        <v>80</v>
      </c>
      <c r="J144" s="44">
        <v>231</v>
      </c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>SUM(G139:G145)</f>
        <v>26.05</v>
      </c>
      <c r="H146" s="20">
        <f>SUM(H139:H145)</f>
        <v>29.38</v>
      </c>
      <c r="I146" s="20">
        <f>SUM(I139:I145)</f>
        <v>172.45</v>
      </c>
      <c r="J146" s="20">
        <f>SUM(J139:J145)</f>
        <v>862.75</v>
      </c>
      <c r="K146" s="26"/>
    </row>
    <row r="147" spans="1:11" ht="15" x14ac:dyDescent="0.25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55" t="s">
        <v>4</v>
      </c>
      <c r="D157" s="56"/>
      <c r="E157" s="32"/>
      <c r="F157" s="33">
        <f>F146+F156</f>
        <v>550</v>
      </c>
      <c r="G157" s="33">
        <f>G146+G156</f>
        <v>26.05</v>
      </c>
      <c r="H157" s="33">
        <f>H146+H156</f>
        <v>29.38</v>
      </c>
      <c r="I157" s="33">
        <f>I146+I156</f>
        <v>172.45</v>
      </c>
      <c r="J157" s="33">
        <f>J146+J156</f>
        <v>862.75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 t="s">
        <v>64</v>
      </c>
      <c r="F158" s="48">
        <v>250</v>
      </c>
      <c r="G158" s="48">
        <v>19.670000000000002</v>
      </c>
      <c r="H158" s="41">
        <v>13.75</v>
      </c>
      <c r="I158" s="41">
        <v>42.34</v>
      </c>
      <c r="J158" s="41">
        <v>461.8</v>
      </c>
      <c r="K158" s="42"/>
    </row>
    <row r="159" spans="1:11" ht="15" x14ac:dyDescent="0.25">
      <c r="A159" s="24"/>
      <c r="B159" s="16"/>
      <c r="C159" s="11"/>
      <c r="D159" s="6" t="s">
        <v>65</v>
      </c>
      <c r="E159" s="43" t="s">
        <v>66</v>
      </c>
      <c r="F159" s="44">
        <v>100</v>
      </c>
      <c r="G159" s="44">
        <v>0.95</v>
      </c>
      <c r="H159" s="44">
        <v>0</v>
      </c>
      <c r="I159" s="44">
        <v>3.6</v>
      </c>
      <c r="J159" s="44">
        <v>18.5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41</v>
      </c>
      <c r="F160" s="44" t="s">
        <v>42</v>
      </c>
      <c r="G160" s="44">
        <v>0.1</v>
      </c>
      <c r="H160" s="44">
        <v>0</v>
      </c>
      <c r="I160" s="44">
        <v>15</v>
      </c>
      <c r="J160" s="44">
        <v>68.94</v>
      </c>
      <c r="K160" s="45">
        <v>686</v>
      </c>
    </row>
    <row r="161" spans="1:11" ht="15" x14ac:dyDescent="0.25">
      <c r="A161" s="24"/>
      <c r="B161" s="16"/>
      <c r="C161" s="11"/>
      <c r="D161" s="7" t="s">
        <v>23</v>
      </c>
      <c r="E161" s="43" t="s">
        <v>23</v>
      </c>
      <c r="F161" s="44">
        <v>50</v>
      </c>
      <c r="G161" s="44">
        <v>3.16</v>
      </c>
      <c r="H161" s="44">
        <v>0.4</v>
      </c>
      <c r="I161" s="44">
        <v>19.239999999999998</v>
      </c>
      <c r="J161" s="44">
        <v>95.6</v>
      </c>
      <c r="K161" s="45">
        <v>299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 t="s">
        <v>44</v>
      </c>
      <c r="E163" s="43" t="s">
        <v>70</v>
      </c>
      <c r="F163" s="44">
        <v>80</v>
      </c>
      <c r="G163" s="44">
        <v>6.8</v>
      </c>
      <c r="H163" s="44">
        <v>4</v>
      </c>
      <c r="I163" s="44">
        <v>45.1</v>
      </c>
      <c r="J163" s="44">
        <v>230</v>
      </c>
      <c r="K163" s="45"/>
    </row>
    <row r="164" spans="1:11" ht="15" x14ac:dyDescent="0.25">
      <c r="A164" s="24"/>
      <c r="B164" s="16"/>
      <c r="C164" s="11"/>
      <c r="D164" s="6" t="s">
        <v>55</v>
      </c>
      <c r="E164" s="43" t="s">
        <v>72</v>
      </c>
      <c r="F164" s="44">
        <v>200</v>
      </c>
      <c r="G164" s="44">
        <v>1</v>
      </c>
      <c r="H164" s="44">
        <v>0.03</v>
      </c>
      <c r="I164" s="44">
        <v>24</v>
      </c>
      <c r="J164" s="44">
        <v>94</v>
      </c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680</v>
      </c>
      <c r="G165" s="20">
        <f>SUM(G158:G164)</f>
        <v>31.680000000000003</v>
      </c>
      <c r="H165" s="20">
        <f>SUM(H158:H164)</f>
        <v>18.18</v>
      </c>
      <c r="I165" s="20">
        <f>SUM(I158:I164)</f>
        <v>149.28</v>
      </c>
      <c r="J165" s="20">
        <f>SUM(J158:J164)</f>
        <v>968.84</v>
      </c>
      <c r="K165" s="26"/>
    </row>
    <row r="166" spans="1:11" ht="15" x14ac:dyDescent="0.25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55" t="s">
        <v>4</v>
      </c>
      <c r="D176" s="56"/>
      <c r="E176" s="32"/>
      <c r="F176" s="33">
        <f>F165+F175</f>
        <v>680</v>
      </c>
      <c r="G176" s="33">
        <f>G165+G175</f>
        <v>31.680000000000003</v>
      </c>
      <c r="H176" s="33">
        <f>H165+H175</f>
        <v>18.18</v>
      </c>
      <c r="I176" s="33">
        <f>I165+I175</f>
        <v>149.28</v>
      </c>
      <c r="J176" s="33">
        <f>J165+J175</f>
        <v>968.84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21</v>
      </c>
      <c r="E177" s="40" t="s">
        <v>67</v>
      </c>
      <c r="F177" s="41">
        <v>200</v>
      </c>
      <c r="G177" s="41">
        <v>1.74</v>
      </c>
      <c r="H177" s="41">
        <v>3.94</v>
      </c>
      <c r="I177" s="41">
        <v>8.1999999999999993</v>
      </c>
      <c r="J177" s="41">
        <v>95</v>
      </c>
      <c r="K177" s="42">
        <v>124</v>
      </c>
    </row>
    <row r="178" spans="1:11" ht="15" x14ac:dyDescent="0.25">
      <c r="A178" s="24"/>
      <c r="B178" s="16"/>
      <c r="C178" s="11"/>
      <c r="D178" s="6"/>
      <c r="E178" s="43" t="s">
        <v>68</v>
      </c>
      <c r="F178" s="44">
        <v>100</v>
      </c>
      <c r="G178" s="44">
        <v>22.4</v>
      </c>
      <c r="H178" s="44">
        <v>18.23</v>
      </c>
      <c r="I178" s="44">
        <v>7.03</v>
      </c>
      <c r="J178" s="44">
        <v>281.25</v>
      </c>
      <c r="K178" s="45">
        <v>290</v>
      </c>
    </row>
    <row r="179" spans="1:11" ht="15" x14ac:dyDescent="0.25">
      <c r="A179" s="24"/>
      <c r="B179" s="16"/>
      <c r="C179" s="11"/>
      <c r="D179" s="7" t="s">
        <v>22</v>
      </c>
      <c r="E179" s="43" t="s">
        <v>38</v>
      </c>
      <c r="F179" s="44">
        <v>200</v>
      </c>
      <c r="G179" s="44">
        <v>0.1</v>
      </c>
      <c r="H179" s="44">
        <v>0</v>
      </c>
      <c r="I179" s="44">
        <v>15</v>
      </c>
      <c r="J179" s="44">
        <v>68.94</v>
      </c>
      <c r="K179" s="45">
        <v>686</v>
      </c>
    </row>
    <row r="180" spans="1:11" ht="15" x14ac:dyDescent="0.25">
      <c r="A180" s="24"/>
      <c r="B180" s="16"/>
      <c r="C180" s="11"/>
      <c r="D180" s="7" t="s">
        <v>23</v>
      </c>
      <c r="E180" s="43" t="s">
        <v>23</v>
      </c>
      <c r="F180" s="44">
        <v>50</v>
      </c>
      <c r="G180" s="44">
        <v>3.16</v>
      </c>
      <c r="H180" s="44">
        <v>0.4</v>
      </c>
      <c r="I180" s="44">
        <v>19.239999999999998</v>
      </c>
      <c r="J180" s="44">
        <v>95.6</v>
      </c>
      <c r="K180" s="45">
        <v>299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 t="s">
        <v>44</v>
      </c>
      <c r="E182" s="43" t="s">
        <v>69</v>
      </c>
      <c r="F182" s="44">
        <v>75</v>
      </c>
      <c r="G182" s="44">
        <v>10.75</v>
      </c>
      <c r="H182" s="44">
        <v>14.37</v>
      </c>
      <c r="I182" s="44">
        <v>55.3</v>
      </c>
      <c r="J182" s="44">
        <v>380.7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625</v>
      </c>
      <c r="G184" s="20">
        <f>SUM(G177:G183)</f>
        <v>38.15</v>
      </c>
      <c r="H184" s="20">
        <f>SUM(H177:H183)</f>
        <v>36.94</v>
      </c>
      <c r="I184" s="20">
        <f>SUM(I177:I183)</f>
        <v>104.77</v>
      </c>
      <c r="J184" s="20">
        <f>SUM(J177:J183)</f>
        <v>921.49</v>
      </c>
      <c r="K184" s="26"/>
    </row>
    <row r="185" spans="1:11" ht="15" x14ac:dyDescent="0.25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55" t="s">
        <v>4</v>
      </c>
      <c r="D195" s="56"/>
      <c r="E195" s="32"/>
      <c r="F195" s="33">
        <f>F184+F194</f>
        <v>625</v>
      </c>
      <c r="G195" s="33">
        <f>G184+G194</f>
        <v>38.15</v>
      </c>
      <c r="H195" s="33">
        <f>H184+H194</f>
        <v>36.94</v>
      </c>
      <c r="I195" s="33">
        <f>I184+I194</f>
        <v>104.77</v>
      </c>
      <c r="J195" s="33">
        <f>J184+J194</f>
        <v>921.49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580</v>
      </c>
      <c r="G196" s="35">
        <f>(G24+G43+G62+G81+G100+G119+G138+G157+G176+G195)/(IF(G24=0,0,1)+IF(G43=0,0,1)+IF(G62=0,0,1)+IF(G81=0,0,1)+IF(G100=0,0,1)+IF(G119=0,0,1)+IF(G138=0,0,1)+IF(G157=0,0,1)+IF(G176=0,0,1)+IF(G195=0,0,1))</f>
        <v>36.661000000000001</v>
      </c>
      <c r="H196" s="35">
        <f>(H24+H43+H62+H81+H100+H119+H138+H157+H176+H195)/(IF(H24=0,0,1)+IF(H43=0,0,1)+IF(H62=0,0,1)+IF(H81=0,0,1)+IF(H100=0,0,1)+IF(H119=0,0,1)+IF(H138=0,0,1)+IF(H157=0,0,1)+IF(H176=0,0,1)+IF(H195=0,0,1))</f>
        <v>32.448500000000003</v>
      </c>
      <c r="I196" s="35">
        <f>(I24+I43+I62+I81+I100+I119+I138+I157+I176+I195)/(IF(I24=0,0,1)+IF(I43=0,0,1)+IF(I62=0,0,1)+IF(I81=0,0,1)+IF(I100=0,0,1)+IF(I119=0,0,1)+IF(I138=0,0,1)+IF(I157=0,0,1)+IF(I176=0,0,1)+IF(I195=0,0,1))</f>
        <v>125.16199999999999</v>
      </c>
      <c r="J196" s="35">
        <f>(J24+J43+J62+J81+J100+J119+J138+J157+J176+J195)/(IF(J24=0,0,1)+IF(J43=0,0,1)+IF(J62=0,0,1)+IF(J81=0,0,1)+IF(J100=0,0,1)+IF(J119=0,0,1)+IF(J138=0,0,1)+IF(J157=0,0,1)+IF(J176=0,0,1)+IF(J195=0,0,1))</f>
        <v>839.66049000000021</v>
      </c>
      <c r="K196" s="35"/>
    </row>
  </sheetData>
  <mergeCells count="15">
    <mergeCell ref="C1:E1"/>
    <mergeCell ref="H1:K1"/>
    <mergeCell ref="H2:K2"/>
    <mergeCell ref="H3:K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43:D43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2025-01-05T12:09:15Z</dcterms:modified>
</cp:coreProperties>
</file>